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БУХГАЛТЕРИЯ\"/>
    </mc:Choice>
  </mc:AlternateContent>
  <bookViews>
    <workbookView xWindow="0" yWindow="0" windowWidth="2325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43" i="1"/>
  <c r="L24" i="1"/>
  <c r="L62" i="1"/>
  <c r="L196" i="1" s="1"/>
  <c r="J195" i="1"/>
  <c r="H195" i="1"/>
  <c r="H176" i="1"/>
  <c r="F176" i="1"/>
  <c r="H157" i="1"/>
  <c r="G157" i="1"/>
  <c r="I157" i="1"/>
  <c r="J157" i="1"/>
  <c r="I138" i="1"/>
  <c r="G138" i="1"/>
  <c r="H138" i="1"/>
  <c r="J119" i="1"/>
  <c r="I119" i="1"/>
  <c r="H119" i="1"/>
  <c r="G119" i="1"/>
  <c r="F119" i="1"/>
  <c r="I100" i="1"/>
  <c r="H100" i="1"/>
  <c r="G100" i="1"/>
  <c r="F100" i="1"/>
  <c r="J100" i="1"/>
  <c r="J81" i="1"/>
  <c r="I81" i="1"/>
  <c r="F81" i="1"/>
  <c r="H81" i="1"/>
  <c r="G81" i="1"/>
  <c r="J62" i="1"/>
  <c r="I62" i="1"/>
  <c r="H62" i="1"/>
  <c r="G62" i="1"/>
  <c r="F62" i="1"/>
  <c r="H43" i="1"/>
  <c r="G43" i="1"/>
  <c r="F43" i="1"/>
  <c r="J43" i="1"/>
  <c r="I43" i="1"/>
  <c r="J24" i="1"/>
  <c r="I24" i="1"/>
  <c r="F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<sst xmlns="http://schemas.openxmlformats.org/spreadsheetml/2006/main" count="311" uniqueCount="117">
  <si>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</si>
  <si>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</si>
  <si>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</si>
  <si>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</si>
  <si>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</si>
  <si>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</si>
  <si>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</si>
  <si>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</si>
  <si>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</si>
  <si>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</si>
  <si>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</si>
  <si>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</si>
  <si>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</si>
  <si>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</si>
  <si>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</si>
  <si>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</si>
  <si>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</si>
  <si>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</si>
  <si>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</si>
  <si>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</si>
  <si>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</si>
  <si>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</si>
  <si>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</si>
  <si>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</si>
  <si>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</si>
  <si>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</si>
  <si>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</si>
  <si>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</si>
  <si>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</si>
  <si>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</si>
  <si>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</si>
  <si>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</si>
  <si>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</si>
  <si>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</si>
  <si>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</si>
  <si>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</si>
  <si>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</si>
  <si>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</si>
  <si>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</si>
  <si>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"БСОШ № 1"</t>
  </si>
  <si>
    <t>Директор</t>
  </si>
  <si>
    <t>Зайцева И.А.</t>
  </si>
  <si>
    <t>Запеканка из творога со сгущ.молоком</t>
  </si>
  <si>
    <t>150/25</t>
  </si>
  <si>
    <t>Кисель с витаминами " Валетек"</t>
  </si>
  <si>
    <t>Хлеб пшеничный</t>
  </si>
  <si>
    <t>Икра кабачковая</t>
  </si>
  <si>
    <t>Щи из свежей капусты с картофелем, курой, сметаной</t>
  </si>
  <si>
    <t>200/25/10</t>
  </si>
  <si>
    <t>Биточки или котлеты из говядины</t>
  </si>
  <si>
    <t>Макароны изд.отварные</t>
  </si>
  <si>
    <t>Чай с лимоном</t>
  </si>
  <si>
    <t>200/7</t>
  </si>
  <si>
    <t>Хлеб ржано- пшеничный</t>
  </si>
  <si>
    <t>Каша манная вязкая</t>
  </si>
  <si>
    <t>Бутерброд с маслом</t>
  </si>
  <si>
    <t>Какао на молоке</t>
  </si>
  <si>
    <t>Огурец свежий</t>
  </si>
  <si>
    <t>200/25</t>
  </si>
  <si>
    <t>90/50</t>
  </si>
  <si>
    <t>Каша перловая рассыпчатая</t>
  </si>
  <si>
    <t>Хлеб  ржано - пшеничный</t>
  </si>
  <si>
    <t>Каша пшенная вязкая</t>
  </si>
  <si>
    <t>Йогурт</t>
  </si>
  <si>
    <t>Чай с сахаром</t>
  </si>
  <si>
    <t>Помидор свежий</t>
  </si>
  <si>
    <t>200/10</t>
  </si>
  <si>
    <t xml:space="preserve">Печень по - строгановски </t>
  </si>
  <si>
    <t>Рис отварной</t>
  </si>
  <si>
    <t>Напиток из шиповника</t>
  </si>
  <si>
    <t>Хлеб ржано - пшеничный</t>
  </si>
  <si>
    <t>Яблоко</t>
  </si>
  <si>
    <t>Омлет с сыром</t>
  </si>
  <si>
    <t>Кофейный напиток</t>
  </si>
  <si>
    <t>Рыба припущенная</t>
  </si>
  <si>
    <t>Картофельное пюре</t>
  </si>
  <si>
    <t>Напиток Валетек</t>
  </si>
  <si>
    <t>Каша рисовая жидкая молочная</t>
  </si>
  <si>
    <t>Кнели из кур с рисом</t>
  </si>
  <si>
    <t>Каша гречневая рассыпчатая</t>
  </si>
  <si>
    <t>Напиток из кураги</t>
  </si>
  <si>
    <t>Соус сметанный</t>
  </si>
  <si>
    <t>Макаронные изд.отварные с сыром</t>
  </si>
  <si>
    <t>Сырок творожный</t>
  </si>
  <si>
    <t xml:space="preserve">Суп с рыбными консервами </t>
  </si>
  <si>
    <t>Жаркое по - домашнему</t>
  </si>
  <si>
    <t>Напиток из свежемороженых ягод</t>
  </si>
  <si>
    <t>Каша кукурузная жидкая на  молоке</t>
  </si>
  <si>
    <t>Бутерброд  с маслом</t>
  </si>
  <si>
    <t>Чай с молоком</t>
  </si>
  <si>
    <t xml:space="preserve">Кукуруза консервированная </t>
  </si>
  <si>
    <t>Биточки куриные</t>
  </si>
  <si>
    <t>Макаронные изд.отварные</t>
  </si>
  <si>
    <t>Компот из ягод</t>
  </si>
  <si>
    <t xml:space="preserve">Яблоко </t>
  </si>
  <si>
    <t>Бефстроганов из говядины</t>
  </si>
  <si>
    <t>Каша из овсяных хлопьев " Геркулес" вязкая молочная</t>
  </si>
  <si>
    <t>Яйцо вареное</t>
  </si>
  <si>
    <t xml:space="preserve">Кефир </t>
  </si>
  <si>
    <t>Щи из кваш - ной капусты с курой, сметаной</t>
  </si>
  <si>
    <t>Тефтели рыбные</t>
  </si>
  <si>
    <t>Напитое из шиповника</t>
  </si>
  <si>
    <t>Суфле из филе куры с рисом</t>
  </si>
  <si>
    <t>Пюре гороховое</t>
  </si>
  <si>
    <t>Сок</t>
  </si>
  <si>
    <t>Гуляш из говядины</t>
  </si>
  <si>
    <t>Суп с макаронными изд., картофелем, курой</t>
  </si>
  <si>
    <t>Суп крестьянский с крупой, сметаной</t>
  </si>
  <si>
    <t>Консервированный зеленый горошек</t>
  </si>
  <si>
    <t>Борщ с картофелем, сметаной</t>
  </si>
  <si>
    <t>Рассольник "Ленинградский" со сметаной</t>
  </si>
  <si>
    <t>Суп овощной с курой, сметаной</t>
  </si>
  <si>
    <t>Запеканка творожная со сгущ.молоком</t>
  </si>
  <si>
    <t>Суп картофельный с горохом</t>
  </si>
  <si>
    <t>Каша Дружба молочная</t>
  </si>
  <si>
    <t>Борщ с картофелем, курой, сметаной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</si>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</sst>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R191" sqref="R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21.48</v>
      </c>
      <c r="H6" s="40">
        <v>19.05</v>
      </c>
      <c r="I6" s="40">
        <v>19.62</v>
      </c>
      <c r="J6" s="40">
        <v>342.2</v>
      </c>
      <c r="K6" s="41">
        <v>366</v>
      </c>
      <c r="L6" s="40">
        <v>62.01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18.399999999999999</v>
      </c>
      <c r="J8" s="43">
        <v>74</v>
      </c>
      <c r="K8" s="44">
        <v>614</v>
      </c>
      <c r="L8" s="43">
        <v>9.15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3</v>
      </c>
      <c r="I9" s="43">
        <v>19.600000000000001</v>
      </c>
      <c r="J9" s="43">
        <v>94</v>
      </c>
      <c r="K9" s="44">
        <v>108</v>
      </c>
      <c r="L9" s="43">
        <v>2.56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24.48</v>
      </c>
      <c r="H13" s="19">
        <f t="shared" si="0"/>
        <v>22.05</v>
      </c>
      <c r="I13" s="19">
        <f t="shared" si="0"/>
        <v>57.62</v>
      </c>
      <c r="J13" s="19">
        <f t="shared" si="0"/>
        <v>510.2</v>
      </c>
      <c r="K13" s="25"/>
      <c r="L13" s="19">
        <f t="shared" ref="L13" si="1">SUM(L6:L12)</f>
        <v>73.72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0.56999999999999995</v>
      </c>
      <c r="H14" s="43">
        <v>2.67</v>
      </c>
      <c r="I14" s="43">
        <v>2.31</v>
      </c>
      <c r="J14" s="43">
        <v>35.700000000000003</v>
      </c>
      <c r="K14" s="44">
        <v>115</v>
      </c>
      <c r="L14" s="43">
        <v>5.32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 t="s">
        <v>48</v>
      </c>
      <c r="G15" s="43">
        <v>8.31</v>
      </c>
      <c r="H15" s="43">
        <v>6.42</v>
      </c>
      <c r="I15" s="43">
        <v>8.64</v>
      </c>
      <c r="J15" s="43">
        <v>125.87</v>
      </c>
      <c r="K15" s="44">
        <v>124</v>
      </c>
      <c r="L15" s="43">
        <v>17.5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16.02</v>
      </c>
      <c r="H16" s="43">
        <v>15.75</v>
      </c>
      <c r="I16" s="43">
        <v>12.87</v>
      </c>
      <c r="J16" s="43">
        <v>257.39999999999998</v>
      </c>
      <c r="K16" s="44">
        <v>281</v>
      </c>
      <c r="L16" s="43">
        <v>32.229999999999997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5.65</v>
      </c>
      <c r="H17" s="43">
        <v>0.67</v>
      </c>
      <c r="I17" s="43">
        <v>29.04</v>
      </c>
      <c r="J17" s="43">
        <v>144.9</v>
      </c>
      <c r="K17" s="44">
        <v>291</v>
      </c>
      <c r="L17" s="43">
        <v>6.72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 t="s">
        <v>52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3.24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</v>
      </c>
      <c r="H19" s="43">
        <v>3</v>
      </c>
      <c r="I19" s="43">
        <v>19.600000000000001</v>
      </c>
      <c r="J19" s="43">
        <v>94</v>
      </c>
      <c r="K19" s="44">
        <v>108</v>
      </c>
      <c r="L19" s="43">
        <v>2.56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>
        <v>110</v>
      </c>
      <c r="L20" s="43">
        <v>1.07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360</v>
      </c>
      <c r="G23" s="19">
        <f t="shared" ref="G23:J23" si="2">SUM(G14:G22)</f>
        <v>34.97</v>
      </c>
      <c r="H23" s="19">
        <f t="shared" si="2"/>
        <v>28.75</v>
      </c>
      <c r="I23" s="19">
        <f t="shared" si="2"/>
        <v>94.46</v>
      </c>
      <c r="J23" s="19">
        <f t="shared" si="2"/>
        <v>755.07</v>
      </c>
      <c r="K23" s="25"/>
      <c r="L23" s="19">
        <f t="shared" ref="L23" si="3">SUM(L14:L22)</f>
        <v>68.639999999999986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59.45</v>
      </c>
      <c r="H24" s="32">
        <f t="shared" si="4"/>
        <v>50.8</v>
      </c>
      <c r="I24" s="32">
        <f t="shared" si="4"/>
        <v>152.07999999999998</v>
      </c>
      <c r="J24" s="32">
        <f t="shared" si="4"/>
        <v>1265.27</v>
      </c>
      <c r="K24" s="32"/>
      <c r="L24" s="32">
        <f t="shared" ref="L24" si="5">L13+L23</f>
        <v>142.35999999999999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7.42</v>
      </c>
      <c r="H25" s="40">
        <v>11.5</v>
      </c>
      <c r="I25" s="40">
        <v>42.34</v>
      </c>
      <c r="J25" s="40">
        <v>302.60000000000002</v>
      </c>
      <c r="K25" s="41">
        <v>251</v>
      </c>
      <c r="L25" s="40">
        <v>15.74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40</v>
      </c>
      <c r="G26" s="43">
        <v>1.6</v>
      </c>
      <c r="H26" s="43">
        <v>16.7</v>
      </c>
      <c r="I26" s="43">
        <v>10</v>
      </c>
      <c r="J26" s="43">
        <v>197</v>
      </c>
      <c r="K26" s="44">
        <v>93</v>
      </c>
      <c r="L26" s="43">
        <v>17.13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8.26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3</v>
      </c>
      <c r="I28" s="43">
        <v>19.600000000000001</v>
      </c>
      <c r="J28" s="43">
        <v>94</v>
      </c>
      <c r="K28" s="44">
        <v>108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15.62</v>
      </c>
      <c r="H32" s="19">
        <f t="shared" ref="H32" si="7">SUM(H25:H31)</f>
        <v>34.5</v>
      </c>
      <c r="I32" s="19">
        <f t="shared" ref="I32" si="8">SUM(I25:I31)</f>
        <v>96.94</v>
      </c>
      <c r="J32" s="19">
        <f t="shared" ref="J32:L32" si="9">SUM(J25:J31)</f>
        <v>737.6</v>
      </c>
      <c r="K32" s="25"/>
      <c r="L32" s="19">
        <f t="shared" si="9"/>
        <v>43.69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50</v>
      </c>
      <c r="G33" s="43">
        <v>0.4</v>
      </c>
      <c r="H33" s="43">
        <v>0.05</v>
      </c>
      <c r="I33" s="43">
        <v>1.25</v>
      </c>
      <c r="J33" s="43">
        <v>7</v>
      </c>
      <c r="K33" s="44">
        <v>106</v>
      </c>
      <c r="L33" s="43">
        <v>8.25</v>
      </c>
    </row>
    <row r="34" spans="1:12" ht="15" x14ac:dyDescent="0.25">
      <c r="A34" s="14"/>
      <c r="B34" s="15"/>
      <c r="C34" s="11"/>
      <c r="D34" s="7" t="s">
        <v>27</v>
      </c>
      <c r="E34" s="42" t="s">
        <v>106</v>
      </c>
      <c r="F34" s="43" t="s">
        <v>58</v>
      </c>
      <c r="G34" s="43">
        <v>5.65</v>
      </c>
      <c r="H34" s="43">
        <v>4.09</v>
      </c>
      <c r="I34" s="43">
        <v>8.11</v>
      </c>
      <c r="J34" s="43">
        <v>85.09</v>
      </c>
      <c r="K34" s="44">
        <v>143</v>
      </c>
      <c r="L34" s="43">
        <v>13.33</v>
      </c>
    </row>
    <row r="35" spans="1:12" ht="15" x14ac:dyDescent="0.25">
      <c r="A35" s="14"/>
      <c r="B35" s="15"/>
      <c r="C35" s="11"/>
      <c r="D35" s="7" t="s">
        <v>28</v>
      </c>
      <c r="E35" s="42" t="s">
        <v>105</v>
      </c>
      <c r="F35" s="43" t="s">
        <v>59</v>
      </c>
      <c r="G35" s="43">
        <v>20.6</v>
      </c>
      <c r="H35" s="43">
        <v>22</v>
      </c>
      <c r="I35" s="43">
        <v>4.2</v>
      </c>
      <c r="J35" s="43">
        <v>297</v>
      </c>
      <c r="K35" s="44">
        <v>367</v>
      </c>
      <c r="L35" s="43">
        <v>59.67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6.12</v>
      </c>
      <c r="H36" s="43">
        <v>8.98</v>
      </c>
      <c r="I36" s="43">
        <v>41.93</v>
      </c>
      <c r="J36" s="43">
        <v>279</v>
      </c>
      <c r="K36" s="44">
        <v>242</v>
      </c>
      <c r="L36" s="43">
        <v>6.56</v>
      </c>
    </row>
    <row r="37" spans="1:12" ht="15" x14ac:dyDescent="0.25">
      <c r="A37" s="14"/>
      <c r="B37" s="15"/>
      <c r="C37" s="11"/>
      <c r="D37" s="7" t="s">
        <v>30</v>
      </c>
      <c r="E37" s="42" t="s">
        <v>104</v>
      </c>
      <c r="F37" s="43">
        <v>200</v>
      </c>
      <c r="G37" s="43">
        <v>0</v>
      </c>
      <c r="H37" s="43">
        <v>0</v>
      </c>
      <c r="I37" s="43">
        <v>11.2</v>
      </c>
      <c r="J37" s="43">
        <v>44.8</v>
      </c>
      <c r="K37" s="44"/>
      <c r="L37" s="43">
        <v>16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</v>
      </c>
      <c r="H38" s="43">
        <v>3</v>
      </c>
      <c r="I38" s="43">
        <v>19.600000000000001</v>
      </c>
      <c r="J38" s="43">
        <v>94</v>
      </c>
      <c r="K38" s="44">
        <v>108</v>
      </c>
      <c r="L38" s="43">
        <v>2.56</v>
      </c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20</v>
      </c>
      <c r="G39" s="43">
        <v>1.32</v>
      </c>
      <c r="H39" s="43">
        <v>0.24</v>
      </c>
      <c r="I39" s="43">
        <v>6.8</v>
      </c>
      <c r="J39" s="43">
        <v>36.200000000000003</v>
      </c>
      <c r="K39" s="44">
        <v>110</v>
      </c>
      <c r="L39" s="43">
        <v>1.07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37.090000000000003</v>
      </c>
      <c r="H42" s="19">
        <f t="shared" ref="H42" si="11">SUM(H33:H41)</f>
        <v>38.360000000000007</v>
      </c>
      <c r="I42" s="19">
        <f t="shared" ref="I42" si="12">SUM(I33:I41)</f>
        <v>93.089999999999989</v>
      </c>
      <c r="J42" s="19">
        <f t="shared" ref="J42:L42" si="13">SUM(J33:J41)</f>
        <v>843.09</v>
      </c>
      <c r="K42" s="25"/>
      <c r="L42" s="19">
        <f t="shared" si="13"/>
        <v>107.44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940</v>
      </c>
      <c r="G43" s="32">
        <f t="shared" ref="G43" si="14">G32+G42</f>
        <v>52.71</v>
      </c>
      <c r="H43" s="32">
        <f t="shared" ref="H43" si="15">H32+H42</f>
        <v>72.860000000000014</v>
      </c>
      <c r="I43" s="32">
        <f t="shared" ref="I43" si="16">I32+I42</f>
        <v>190.02999999999997</v>
      </c>
      <c r="J43" s="32">
        <f t="shared" ref="J43:L43" si="17">J32+J42</f>
        <v>1580.69</v>
      </c>
      <c r="K43" s="32"/>
      <c r="L43" s="32">
        <f t="shared" si="17"/>
        <v>151.13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8.7200000000000006</v>
      </c>
      <c r="H44" s="40">
        <v>12.86</v>
      </c>
      <c r="I44" s="40">
        <v>37.119999999999997</v>
      </c>
      <c r="J44" s="40">
        <v>299</v>
      </c>
      <c r="K44" s="41">
        <v>258</v>
      </c>
      <c r="L44" s="40">
        <v>11.27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125</v>
      </c>
      <c r="G45" s="43">
        <v>6.25</v>
      </c>
      <c r="H45" s="43">
        <v>4</v>
      </c>
      <c r="I45" s="43">
        <v>10.6</v>
      </c>
      <c r="J45" s="43">
        <v>108.75</v>
      </c>
      <c r="K45" s="44">
        <v>517</v>
      </c>
      <c r="L45" s="43">
        <v>30.14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1.66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3</v>
      </c>
      <c r="I47" s="43">
        <v>19.600000000000001</v>
      </c>
      <c r="J47" s="43">
        <v>94</v>
      </c>
      <c r="K47" s="44">
        <v>108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150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112</v>
      </c>
      <c r="L48" s="43">
        <v>22.5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18.47</v>
      </c>
      <c r="H51" s="19">
        <f t="shared" ref="H51" si="19">SUM(H44:H50)</f>
        <v>20.259999999999998</v>
      </c>
      <c r="I51" s="19">
        <f t="shared" ref="I51" si="20">SUM(I44:I50)</f>
        <v>92.11999999999999</v>
      </c>
      <c r="J51" s="19">
        <f t="shared" ref="J51:L51" si="21">SUM(J44:J50)</f>
        <v>608.75</v>
      </c>
      <c r="K51" s="25"/>
      <c r="L51" s="19">
        <f t="shared" si="21"/>
        <v>68.13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50</v>
      </c>
      <c r="G52" s="43">
        <v>1.1000000000000001</v>
      </c>
      <c r="H52" s="43">
        <v>0.2</v>
      </c>
      <c r="I52" s="43">
        <v>3.8</v>
      </c>
      <c r="J52" s="43">
        <v>24</v>
      </c>
      <c r="K52" s="44">
        <v>106</v>
      </c>
      <c r="L52" s="43">
        <v>8.75</v>
      </c>
    </row>
    <row r="53" spans="1:12" ht="15" x14ac:dyDescent="0.25">
      <c r="A53" s="23"/>
      <c r="B53" s="15"/>
      <c r="C53" s="11"/>
      <c r="D53" s="7" t="s">
        <v>27</v>
      </c>
      <c r="E53" s="42" t="s">
        <v>107</v>
      </c>
      <c r="F53" s="43" t="s">
        <v>66</v>
      </c>
      <c r="G53" s="43">
        <v>8.5299999999999994</v>
      </c>
      <c r="H53" s="43">
        <v>11.34</v>
      </c>
      <c r="I53" s="43">
        <v>12.18</v>
      </c>
      <c r="J53" s="43">
        <v>185.86</v>
      </c>
      <c r="K53" s="44">
        <v>134</v>
      </c>
      <c r="L53" s="43">
        <v>6.62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 t="s">
        <v>59</v>
      </c>
      <c r="G54" s="43">
        <v>14.4</v>
      </c>
      <c r="H54" s="43">
        <v>11.04</v>
      </c>
      <c r="I54" s="43">
        <v>34.64</v>
      </c>
      <c r="J54" s="43">
        <v>170.4</v>
      </c>
      <c r="K54" s="44">
        <v>398</v>
      </c>
      <c r="L54" s="43">
        <v>46.44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3.69</v>
      </c>
      <c r="H55" s="43">
        <v>6.07</v>
      </c>
      <c r="I55" s="43">
        <v>33.799999999999997</v>
      </c>
      <c r="J55" s="43">
        <v>204.6</v>
      </c>
      <c r="K55" s="44">
        <v>414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8.02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3</v>
      </c>
      <c r="I57" s="43">
        <v>19.600000000000001</v>
      </c>
      <c r="J57" s="43">
        <v>94</v>
      </c>
      <c r="K57" s="44">
        <v>108</v>
      </c>
      <c r="L57" s="43">
        <v>2.56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20</v>
      </c>
      <c r="G58" s="43">
        <v>1.32</v>
      </c>
      <c r="H58" s="43">
        <v>0.24</v>
      </c>
      <c r="I58" s="43">
        <v>6.8</v>
      </c>
      <c r="J58" s="43">
        <v>36.200000000000003</v>
      </c>
      <c r="K58" s="44">
        <v>110</v>
      </c>
      <c r="L58" s="43">
        <v>1.07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32.74</v>
      </c>
      <c r="H61" s="19">
        <f t="shared" ref="H61" si="23">SUM(H52:H60)</f>
        <v>32.19</v>
      </c>
      <c r="I61" s="19">
        <f t="shared" ref="I61" si="24">SUM(I52:I60)</f>
        <v>133.62</v>
      </c>
      <c r="J61" s="19">
        <f t="shared" ref="J61:L61" si="25">SUM(J52:J60)</f>
        <v>812.06000000000006</v>
      </c>
      <c r="K61" s="25"/>
      <c r="L61" s="19">
        <f t="shared" si="25"/>
        <v>83.46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1175</v>
      </c>
      <c r="G62" s="32">
        <f t="shared" ref="G62" si="26">G51+G61</f>
        <v>51.21</v>
      </c>
      <c r="H62" s="32">
        <f t="shared" ref="H62" si="27">H51+H61</f>
        <v>52.449999999999996</v>
      </c>
      <c r="I62" s="32">
        <f t="shared" ref="I62" si="28">I51+I61</f>
        <v>225.74</v>
      </c>
      <c r="J62" s="32">
        <f t="shared" ref="J62:L62" si="29">J51+J61</f>
        <v>1420.81</v>
      </c>
      <c r="K62" s="32"/>
      <c r="L62" s="32">
        <f t="shared" si="29"/>
        <v>151.58999999999997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8.56</v>
      </c>
      <c r="H63" s="40">
        <v>14.12</v>
      </c>
      <c r="I63" s="40">
        <v>31.52</v>
      </c>
      <c r="J63" s="40">
        <v>287.39999999999998</v>
      </c>
      <c r="K63" s="41">
        <v>309</v>
      </c>
      <c r="L63" s="40">
        <v>47.83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40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17.13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>
        <v>501</v>
      </c>
      <c r="L65" s="43">
        <v>7.08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3</v>
      </c>
      <c r="I66" s="43">
        <v>19.600000000000001</v>
      </c>
      <c r="J66" s="43">
        <v>94</v>
      </c>
      <c r="K66" s="44">
        <v>108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16.36</v>
      </c>
      <c r="H70" s="19">
        <f t="shared" ref="H70" si="31">SUM(H63:H69)</f>
        <v>36.520000000000003</v>
      </c>
      <c r="I70" s="19">
        <f t="shared" ref="I70" si="32">SUM(I63:I69)</f>
        <v>77.02</v>
      </c>
      <c r="J70" s="19">
        <f t="shared" ref="J70:L70" si="33">SUM(J63:J69)</f>
        <v>657.4</v>
      </c>
      <c r="K70" s="25"/>
      <c r="L70" s="19">
        <f t="shared" si="33"/>
        <v>74.599999999999994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0.47</v>
      </c>
      <c r="H71" s="43">
        <v>0.03</v>
      </c>
      <c r="I71" s="43">
        <v>1</v>
      </c>
      <c r="J71" s="43">
        <v>6</v>
      </c>
      <c r="K71" s="44">
        <v>4</v>
      </c>
      <c r="L71" s="43">
        <v>13.47</v>
      </c>
    </row>
    <row r="72" spans="1:12" ht="15" x14ac:dyDescent="0.25">
      <c r="A72" s="23"/>
      <c r="B72" s="15"/>
      <c r="C72" s="11"/>
      <c r="D72" s="7" t="s">
        <v>27</v>
      </c>
      <c r="E72" s="42" t="s">
        <v>109</v>
      </c>
      <c r="F72" s="43" t="s">
        <v>66</v>
      </c>
      <c r="G72" s="43">
        <v>3.92</v>
      </c>
      <c r="H72" s="43">
        <v>4.28</v>
      </c>
      <c r="I72" s="43">
        <v>16.12</v>
      </c>
      <c r="J72" s="43">
        <v>119</v>
      </c>
      <c r="K72" s="44">
        <v>110</v>
      </c>
      <c r="L72" s="43">
        <v>10.97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8.32</v>
      </c>
      <c r="H73" s="43">
        <v>16.72</v>
      </c>
      <c r="I73" s="43">
        <v>0</v>
      </c>
      <c r="J73" s="43">
        <v>184</v>
      </c>
      <c r="K73" s="44">
        <v>407</v>
      </c>
      <c r="L73" s="43">
        <v>35.020000000000003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11.72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18.600000000000001</v>
      </c>
      <c r="J75" s="43">
        <v>73</v>
      </c>
      <c r="K75" s="44">
        <v>620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</v>
      </c>
      <c r="H76" s="43">
        <v>3</v>
      </c>
      <c r="I76" s="43">
        <v>19.600000000000001</v>
      </c>
      <c r="J76" s="43">
        <v>94</v>
      </c>
      <c r="K76" s="44">
        <v>108</v>
      </c>
      <c r="L76" s="43">
        <v>2.56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20</v>
      </c>
      <c r="G77" s="43">
        <v>1.32</v>
      </c>
      <c r="H77" s="43">
        <v>0.24</v>
      </c>
      <c r="I77" s="43">
        <v>6.8</v>
      </c>
      <c r="J77" s="43">
        <v>36.200000000000003</v>
      </c>
      <c r="K77" s="44">
        <v>110</v>
      </c>
      <c r="L77" s="43">
        <v>1.07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20.18</v>
      </c>
      <c r="H80" s="19">
        <f t="shared" ref="H80" si="35">SUM(H71:H79)</f>
        <v>30.87</v>
      </c>
      <c r="I80" s="19">
        <f t="shared" ref="I80" si="36">SUM(I71:I79)</f>
        <v>78.47</v>
      </c>
      <c r="J80" s="19">
        <f t="shared" ref="J80:L80" si="37">SUM(J71:J79)</f>
        <v>650.20000000000005</v>
      </c>
      <c r="K80" s="25"/>
      <c r="L80" s="19">
        <f t="shared" si="37"/>
        <v>81.81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990</v>
      </c>
      <c r="G81" s="32">
        <f t="shared" ref="G81" si="38">G70+G80</f>
        <v>36.54</v>
      </c>
      <c r="H81" s="32">
        <f t="shared" ref="H81" si="39">H70+H80</f>
        <v>67.39</v>
      </c>
      <c r="I81" s="32">
        <f t="shared" ref="I81" si="40">I70+I80</f>
        <v>155.49</v>
      </c>
      <c r="J81" s="32">
        <f t="shared" ref="J81:L81" si="41">J70+J80</f>
        <v>1307.5999999999999</v>
      </c>
      <c r="K81" s="32"/>
      <c r="L81" s="32">
        <f t="shared" si="41"/>
        <v>156.41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5.54</v>
      </c>
      <c r="H82" s="40">
        <v>8.6199999999999992</v>
      </c>
      <c r="I82" s="40">
        <v>32.4</v>
      </c>
      <c r="J82" s="40">
        <v>229.4</v>
      </c>
      <c r="K82" s="41">
        <v>268</v>
      </c>
      <c r="L82" s="40">
        <v>11.58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125</v>
      </c>
      <c r="G83" s="43">
        <v>6.25</v>
      </c>
      <c r="H83" s="43">
        <v>4</v>
      </c>
      <c r="I83" s="43">
        <v>10.6</v>
      </c>
      <c r="J83" s="43">
        <v>108.75</v>
      </c>
      <c r="K83" s="44">
        <v>517</v>
      </c>
      <c r="L83" s="43">
        <v>30.14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1.66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3</v>
      </c>
      <c r="I85" s="43">
        <v>19.600000000000001</v>
      </c>
      <c r="J85" s="43">
        <v>60</v>
      </c>
      <c r="K85" s="44">
        <v>108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14.889999999999999</v>
      </c>
      <c r="H89" s="19">
        <f t="shared" ref="H89" si="43">SUM(H82:H88)</f>
        <v>15.62</v>
      </c>
      <c r="I89" s="19">
        <f t="shared" ref="I89" si="44">SUM(I82:I88)</f>
        <v>77.599999999999994</v>
      </c>
      <c r="J89" s="19">
        <f t="shared" ref="J89:L89" si="45">SUM(J82:J88)</f>
        <v>458.15</v>
      </c>
      <c r="K89" s="25"/>
      <c r="L89" s="19">
        <f t="shared" si="45"/>
        <v>45.94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0.8</v>
      </c>
      <c r="H90" s="43">
        <v>0.1</v>
      </c>
      <c r="I90" s="43">
        <v>2.5</v>
      </c>
      <c r="J90" s="43">
        <v>9</v>
      </c>
      <c r="K90" s="44">
        <v>106</v>
      </c>
      <c r="L90" s="43">
        <v>9.9</v>
      </c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 t="s">
        <v>66</v>
      </c>
      <c r="G91" s="43">
        <v>8.48</v>
      </c>
      <c r="H91" s="43">
        <v>6.58</v>
      </c>
      <c r="I91" s="43">
        <v>10.86</v>
      </c>
      <c r="J91" s="43">
        <v>135.76</v>
      </c>
      <c r="K91" s="44">
        <v>131</v>
      </c>
      <c r="L91" s="43">
        <v>10.95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13.7</v>
      </c>
      <c r="H92" s="43">
        <v>11.9</v>
      </c>
      <c r="I92" s="43">
        <v>7.3</v>
      </c>
      <c r="J92" s="43">
        <v>191.6</v>
      </c>
      <c r="K92" s="44">
        <v>411</v>
      </c>
      <c r="L92" s="43">
        <v>30.94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7.84</v>
      </c>
      <c r="H93" s="43">
        <v>17.100000000000001</v>
      </c>
      <c r="I93" s="43">
        <v>34.450000000000003</v>
      </c>
      <c r="J93" s="43">
        <v>323.10000000000002</v>
      </c>
      <c r="K93" s="44">
        <v>238</v>
      </c>
      <c r="L93" s="43">
        <v>3.3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32</v>
      </c>
      <c r="J94" s="43">
        <v>131</v>
      </c>
      <c r="K94" s="44">
        <v>704</v>
      </c>
      <c r="L94" s="43">
        <v>9.39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</v>
      </c>
      <c r="H95" s="43">
        <v>3</v>
      </c>
      <c r="I95" s="43">
        <v>19.600000000000001</v>
      </c>
      <c r="J95" s="43">
        <v>60</v>
      </c>
      <c r="K95" s="44">
        <v>108</v>
      </c>
      <c r="L95" s="43">
        <v>2.56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20</v>
      </c>
      <c r="G96" s="43">
        <v>1.32</v>
      </c>
      <c r="H96" s="43">
        <v>0.24</v>
      </c>
      <c r="I96" s="43">
        <v>6.8</v>
      </c>
      <c r="J96" s="43">
        <v>36.200000000000003</v>
      </c>
      <c r="K96" s="44">
        <v>110</v>
      </c>
      <c r="L96" s="43">
        <v>1.07</v>
      </c>
    </row>
    <row r="97" spans="1:12" ht="15" x14ac:dyDescent="0.25">
      <c r="A97" s="23"/>
      <c r="B97" s="15"/>
      <c r="C97" s="11"/>
      <c r="D97" s="6"/>
      <c r="E97" s="42" t="s">
        <v>81</v>
      </c>
      <c r="F97" s="43">
        <v>50</v>
      </c>
      <c r="G97" s="43">
        <v>0.77</v>
      </c>
      <c r="H97" s="43">
        <v>5.3</v>
      </c>
      <c r="I97" s="43">
        <v>1.69</v>
      </c>
      <c r="J97" s="43">
        <v>57.65</v>
      </c>
      <c r="K97" s="44">
        <v>442</v>
      </c>
      <c r="L97" s="43">
        <v>3.15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36.910000000000004</v>
      </c>
      <c r="H99" s="19">
        <f t="shared" ref="H99" si="47">SUM(H90:H98)</f>
        <v>44.22</v>
      </c>
      <c r="I99" s="19">
        <f t="shared" ref="I99" si="48">SUM(I90:I98)</f>
        <v>115.2</v>
      </c>
      <c r="J99" s="19">
        <f t="shared" ref="J99:L99" si="49">SUM(J90:J98)</f>
        <v>944.31000000000006</v>
      </c>
      <c r="K99" s="25"/>
      <c r="L99" s="19">
        <f t="shared" si="49"/>
        <v>71.260000000000005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1175</v>
      </c>
      <c r="G100" s="32">
        <f t="shared" ref="G100" si="50">G89+G99</f>
        <v>51.800000000000004</v>
      </c>
      <c r="H100" s="32">
        <f t="shared" ref="H100" si="51">H89+H99</f>
        <v>59.839999999999996</v>
      </c>
      <c r="I100" s="32">
        <f t="shared" ref="I100" si="52">I89+I99</f>
        <v>192.8</v>
      </c>
      <c r="J100" s="32">
        <f t="shared" ref="J100:L100" si="53">J89+J99</f>
        <v>1402.46</v>
      </c>
      <c r="K100" s="32"/>
      <c r="L100" s="32">
        <f t="shared" si="53"/>
        <v>117.2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150</v>
      </c>
      <c r="G101" s="40">
        <v>9</v>
      </c>
      <c r="H101" s="40">
        <v>7.6</v>
      </c>
      <c r="I101" s="40">
        <v>25.5</v>
      </c>
      <c r="J101" s="40">
        <v>206.25</v>
      </c>
      <c r="K101" s="41">
        <v>295</v>
      </c>
      <c r="L101" s="40">
        <v>15.18</v>
      </c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100</v>
      </c>
      <c r="G102" s="43">
        <v>14.3</v>
      </c>
      <c r="H102" s="43">
        <v>8</v>
      </c>
      <c r="I102" s="43">
        <v>12.7</v>
      </c>
      <c r="J102" s="43">
        <v>180</v>
      </c>
      <c r="K102" s="44"/>
      <c r="L102" s="43">
        <v>33.659999999999997</v>
      </c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1.66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3</v>
      </c>
      <c r="I104" s="43">
        <v>19.600000000000001</v>
      </c>
      <c r="J104" s="43">
        <v>60</v>
      </c>
      <c r="K104" s="44">
        <v>108</v>
      </c>
      <c r="L104" s="43">
        <v>2.56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26.400000000000002</v>
      </c>
      <c r="H108" s="19">
        <f t="shared" si="54"/>
        <v>18.600000000000001</v>
      </c>
      <c r="I108" s="19">
        <f t="shared" si="54"/>
        <v>72.800000000000011</v>
      </c>
      <c r="J108" s="19">
        <f t="shared" si="54"/>
        <v>506.25</v>
      </c>
      <c r="K108" s="25"/>
      <c r="L108" s="19">
        <f t="shared" ref="L108" si="55">SUM(L101:L107)</f>
        <v>53.059999999999995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7.38</v>
      </c>
      <c r="H110" s="43">
        <v>5.78</v>
      </c>
      <c r="I110" s="43">
        <v>12.8</v>
      </c>
      <c r="J110" s="43">
        <v>133</v>
      </c>
      <c r="K110" s="44">
        <v>153</v>
      </c>
      <c r="L110" s="43">
        <v>19.12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150</v>
      </c>
      <c r="G111" s="43">
        <v>26</v>
      </c>
      <c r="H111" s="43">
        <v>23.2</v>
      </c>
      <c r="I111" s="43">
        <v>16.600000000000001</v>
      </c>
      <c r="J111" s="43">
        <v>379</v>
      </c>
      <c r="K111" s="44">
        <v>369</v>
      </c>
      <c r="L111" s="43">
        <v>72.42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18.600000000000001</v>
      </c>
      <c r="J113" s="43">
        <v>73</v>
      </c>
      <c r="K113" s="44">
        <v>520</v>
      </c>
      <c r="L113" s="43">
        <v>5.26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</v>
      </c>
      <c r="H114" s="43">
        <v>3</v>
      </c>
      <c r="I114" s="43">
        <v>19.600000000000001</v>
      </c>
      <c r="J114" s="43">
        <v>60</v>
      </c>
      <c r="K114" s="44">
        <v>108</v>
      </c>
      <c r="L114" s="43">
        <v>2.56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20</v>
      </c>
      <c r="G115" s="43">
        <v>1.32</v>
      </c>
      <c r="H115" s="43">
        <v>0.24</v>
      </c>
      <c r="I115" s="43">
        <v>6.8</v>
      </c>
      <c r="J115" s="43">
        <v>36.200000000000003</v>
      </c>
      <c r="K115" s="44">
        <v>110</v>
      </c>
      <c r="L115" s="43">
        <v>1.07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37.700000000000003</v>
      </c>
      <c r="H118" s="19">
        <f t="shared" si="56"/>
        <v>32.22</v>
      </c>
      <c r="I118" s="19">
        <f t="shared" si="56"/>
        <v>74.399999999999991</v>
      </c>
      <c r="J118" s="19">
        <f t="shared" si="56"/>
        <v>681.2</v>
      </c>
      <c r="K118" s="25"/>
      <c r="L118" s="19">
        <f t="shared" ref="L118" si="57">SUM(L109:L117)</f>
        <v>100.43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1100</v>
      </c>
      <c r="G119" s="32">
        <f t="shared" ref="G119" si="58">G108+G118</f>
        <v>64.100000000000009</v>
      </c>
      <c r="H119" s="32">
        <f t="shared" ref="H119" si="59">H108+H118</f>
        <v>50.82</v>
      </c>
      <c r="I119" s="32">
        <f t="shared" ref="I119" si="60">I108+I118</f>
        <v>147.19999999999999</v>
      </c>
      <c r="J119" s="32">
        <f t="shared" ref="J119:L119" si="61">J108+J118</f>
        <v>1187.45</v>
      </c>
      <c r="K119" s="32"/>
      <c r="L119" s="32">
        <f t="shared" si="61"/>
        <v>153.49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6.2</v>
      </c>
      <c r="H120" s="40">
        <v>7.46</v>
      </c>
      <c r="I120" s="40">
        <v>37</v>
      </c>
      <c r="J120" s="40">
        <v>240</v>
      </c>
      <c r="K120" s="41">
        <v>265</v>
      </c>
      <c r="L120" s="40">
        <v>10.8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40</v>
      </c>
      <c r="G121" s="43">
        <v>1.6</v>
      </c>
      <c r="H121" s="43">
        <v>16.7</v>
      </c>
      <c r="I121" s="43">
        <v>10</v>
      </c>
      <c r="J121" s="43">
        <v>197</v>
      </c>
      <c r="K121" s="44">
        <v>93</v>
      </c>
      <c r="L121" s="43">
        <v>17.13</v>
      </c>
    </row>
    <row r="122" spans="1:12" ht="1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>
        <v>495</v>
      </c>
      <c r="L122" s="43">
        <v>4.92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3</v>
      </c>
      <c r="I123" s="43">
        <v>19.600000000000001</v>
      </c>
      <c r="J123" s="43">
        <v>60</v>
      </c>
      <c r="K123" s="44">
        <v>108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12.3</v>
      </c>
      <c r="H127" s="19">
        <f t="shared" si="62"/>
        <v>28.46</v>
      </c>
      <c r="I127" s="19">
        <f t="shared" si="62"/>
        <v>82.5</v>
      </c>
      <c r="J127" s="19">
        <f t="shared" si="62"/>
        <v>578</v>
      </c>
      <c r="K127" s="25"/>
      <c r="L127" s="19">
        <f t="shared" ref="L127" si="63">SUM(L120:L126)</f>
        <v>35.410000000000004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4.45</v>
      </c>
      <c r="H128" s="43">
        <v>2.8</v>
      </c>
      <c r="I128" s="43">
        <v>30.8</v>
      </c>
      <c r="J128" s="43">
        <v>166.4</v>
      </c>
      <c r="K128" s="44">
        <v>175</v>
      </c>
      <c r="L128" s="43">
        <v>17.760000000000002</v>
      </c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 t="s">
        <v>48</v>
      </c>
      <c r="G129" s="43">
        <v>6.7</v>
      </c>
      <c r="H129" s="43">
        <v>5.69</v>
      </c>
      <c r="I129" s="43">
        <v>12.09</v>
      </c>
      <c r="J129" s="43">
        <v>119.56</v>
      </c>
      <c r="K129" s="44">
        <v>135</v>
      </c>
      <c r="L129" s="43">
        <v>16.899999999999999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17.68</v>
      </c>
      <c r="H130" s="43">
        <v>15.68</v>
      </c>
      <c r="I130" s="43">
        <v>8</v>
      </c>
      <c r="J130" s="43">
        <v>247.2</v>
      </c>
      <c r="K130" s="44">
        <v>500</v>
      </c>
      <c r="L130" s="43">
        <v>26.16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5.65</v>
      </c>
      <c r="H131" s="43">
        <v>0.67</v>
      </c>
      <c r="I131" s="43">
        <v>29.04</v>
      </c>
      <c r="J131" s="43">
        <v>144.9</v>
      </c>
      <c r="K131" s="44">
        <v>291</v>
      </c>
      <c r="L131" s="43">
        <v>6.83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638</v>
      </c>
      <c r="L132" s="43">
        <v>5.26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</v>
      </c>
      <c r="H133" s="43">
        <v>3</v>
      </c>
      <c r="I133" s="43">
        <v>19.600000000000001</v>
      </c>
      <c r="J133" s="43">
        <v>60</v>
      </c>
      <c r="K133" s="44">
        <v>108</v>
      </c>
      <c r="L133" s="43">
        <v>2.56</v>
      </c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20</v>
      </c>
      <c r="G134" s="43">
        <v>1.32</v>
      </c>
      <c r="H134" s="43">
        <v>0.24</v>
      </c>
      <c r="I134" s="43">
        <v>6.8</v>
      </c>
      <c r="J134" s="43">
        <v>36.200000000000003</v>
      </c>
      <c r="K134" s="44">
        <v>110</v>
      </c>
      <c r="L134" s="43">
        <v>1.07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39.5</v>
      </c>
      <c r="H137" s="19">
        <f t="shared" si="64"/>
        <v>28.380000000000003</v>
      </c>
      <c r="I137" s="19">
        <f t="shared" si="64"/>
        <v>129.13000000000002</v>
      </c>
      <c r="J137" s="19">
        <f t="shared" si="64"/>
        <v>871.2600000000001</v>
      </c>
      <c r="K137" s="25"/>
      <c r="L137" s="19">
        <f t="shared" ref="L137" si="65">SUM(L128:L136)</f>
        <v>76.539999999999992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1040</v>
      </c>
      <c r="G138" s="32">
        <f t="shared" ref="G138" si="66">G127+G137</f>
        <v>51.8</v>
      </c>
      <c r="H138" s="32">
        <f t="shared" ref="H138" si="67">H127+H137</f>
        <v>56.84</v>
      </c>
      <c r="I138" s="32">
        <f t="shared" ref="I138" si="68">I127+I137</f>
        <v>211.63000000000002</v>
      </c>
      <c r="J138" s="32">
        <f t="shared" ref="J138:L138" si="69">J127+J137</f>
        <v>1449.2600000000002</v>
      </c>
      <c r="K138" s="32"/>
      <c r="L138" s="32">
        <f t="shared" si="69"/>
        <v>111.94999999999999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 t="s">
        <v>43</v>
      </c>
      <c r="G139" s="40">
        <v>21.48</v>
      </c>
      <c r="H139" s="40">
        <v>19.05</v>
      </c>
      <c r="I139" s="40">
        <v>19.62</v>
      </c>
      <c r="J139" s="40">
        <v>342.2</v>
      </c>
      <c r="K139" s="41">
        <v>366</v>
      </c>
      <c r="L139" s="40">
        <v>60.81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1.66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3</v>
      </c>
      <c r="I142" s="43">
        <v>19.600000000000001</v>
      </c>
      <c r="J142" s="43">
        <v>94</v>
      </c>
      <c r="K142" s="44">
        <v>108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112</v>
      </c>
      <c r="L143" s="43">
        <v>22.5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24.98</v>
      </c>
      <c r="H146" s="19">
        <f t="shared" si="70"/>
        <v>22.45</v>
      </c>
      <c r="I146" s="19">
        <f t="shared" si="70"/>
        <v>64.02000000000001</v>
      </c>
      <c r="J146" s="19">
        <f t="shared" si="70"/>
        <v>543.20000000000005</v>
      </c>
      <c r="K146" s="25"/>
      <c r="L146" s="19">
        <f t="shared" ref="L146" si="71">SUM(L139:L145)</f>
        <v>87.53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6.51</v>
      </c>
      <c r="H148" s="43">
        <v>5.01</v>
      </c>
      <c r="I148" s="43">
        <v>12.1</v>
      </c>
      <c r="J148" s="43">
        <v>141.4</v>
      </c>
      <c r="K148" s="44">
        <v>144</v>
      </c>
      <c r="L148" s="43">
        <v>6.55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 t="s">
        <v>59</v>
      </c>
      <c r="G149" s="43">
        <v>22.7</v>
      </c>
      <c r="H149" s="43">
        <v>20.7</v>
      </c>
      <c r="I149" s="43">
        <v>3.6</v>
      </c>
      <c r="J149" s="43">
        <v>291</v>
      </c>
      <c r="K149" s="44">
        <v>366</v>
      </c>
      <c r="L149" s="43">
        <v>73.900000000000006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3.69</v>
      </c>
      <c r="H150" s="43">
        <v>6.07</v>
      </c>
      <c r="I150" s="43">
        <v>33.799999999999997</v>
      </c>
      <c r="J150" s="43">
        <v>204.6</v>
      </c>
      <c r="K150" s="44">
        <v>414</v>
      </c>
      <c r="L150" s="43">
        <v>8.7799999999999994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 t="s">
        <v>52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3.24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</v>
      </c>
      <c r="H152" s="43">
        <v>3</v>
      </c>
      <c r="I152" s="43">
        <v>19.600000000000001</v>
      </c>
      <c r="J152" s="43">
        <v>60</v>
      </c>
      <c r="K152" s="44">
        <v>108</v>
      </c>
      <c r="L152" s="43">
        <v>2.56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20</v>
      </c>
      <c r="G153" s="43">
        <v>1.32</v>
      </c>
      <c r="H153" s="43">
        <v>0.24</v>
      </c>
      <c r="I153" s="43">
        <v>6.8</v>
      </c>
      <c r="J153" s="43">
        <v>36.200000000000003</v>
      </c>
      <c r="K153" s="44">
        <v>110</v>
      </c>
      <c r="L153" s="43">
        <v>1.07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37.32</v>
      </c>
      <c r="H156" s="19">
        <f t="shared" si="72"/>
        <v>35.020000000000003</v>
      </c>
      <c r="I156" s="19">
        <f t="shared" si="72"/>
        <v>91.100000000000009</v>
      </c>
      <c r="J156" s="19">
        <f t="shared" si="72"/>
        <v>794.2</v>
      </c>
      <c r="K156" s="25"/>
      <c r="L156" s="19">
        <f t="shared" ref="L156" si="73">SUM(L147:L155)</f>
        <v>96.1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62.3</v>
      </c>
      <c r="H157" s="32">
        <f t="shared" ref="H157" si="75">H146+H156</f>
        <v>57.47</v>
      </c>
      <c r="I157" s="32">
        <f t="shared" ref="I157" si="76">I146+I156</f>
        <v>155.12</v>
      </c>
      <c r="J157" s="32">
        <f t="shared" ref="J157:L157" si="77">J146+J156</f>
        <v>1337.4</v>
      </c>
      <c r="K157" s="32"/>
      <c r="L157" s="32">
        <f t="shared" si="77"/>
        <v>183.63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8.56</v>
      </c>
      <c r="H158" s="40">
        <v>14.12</v>
      </c>
      <c r="I158" s="40">
        <v>31.52</v>
      </c>
      <c r="J158" s="40">
        <v>287.39999999999998</v>
      </c>
      <c r="K158" s="41">
        <v>247</v>
      </c>
      <c r="L158" s="40">
        <v>9.8699999999999992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>
        <v>10.01</v>
      </c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10</v>
      </c>
      <c r="H160" s="43">
        <v>3.3</v>
      </c>
      <c r="I160" s="43">
        <v>25</v>
      </c>
      <c r="J160" s="43">
        <v>174</v>
      </c>
      <c r="K160" s="44">
        <v>517</v>
      </c>
      <c r="L160" s="43">
        <v>17.510000000000002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3</v>
      </c>
      <c r="I161" s="43">
        <v>19.600000000000001</v>
      </c>
      <c r="J161" s="43">
        <v>94</v>
      </c>
      <c r="K161" s="44">
        <v>108</v>
      </c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26.66</v>
      </c>
      <c r="H165" s="19">
        <f t="shared" si="78"/>
        <v>25.02</v>
      </c>
      <c r="I165" s="19">
        <f t="shared" si="78"/>
        <v>76.42</v>
      </c>
      <c r="J165" s="19">
        <f t="shared" si="78"/>
        <v>618.4</v>
      </c>
      <c r="K165" s="25"/>
      <c r="L165" s="19">
        <f t="shared" ref="L165" si="79">SUM(L158:L164)</f>
        <v>39.950000000000003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0.8</v>
      </c>
      <c r="H166" s="43">
        <v>0.1</v>
      </c>
      <c r="I166" s="43">
        <v>2.5</v>
      </c>
      <c r="J166" s="43">
        <v>14</v>
      </c>
      <c r="K166" s="44">
        <v>106</v>
      </c>
      <c r="L166" s="43">
        <v>9.9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 t="s">
        <v>48</v>
      </c>
      <c r="G167" s="43">
        <v>5.19</v>
      </c>
      <c r="H167" s="43">
        <v>5.94</v>
      </c>
      <c r="I167" s="43">
        <v>5.19</v>
      </c>
      <c r="J167" s="43">
        <v>89.05</v>
      </c>
      <c r="K167" s="44">
        <v>129</v>
      </c>
      <c r="L167" s="43">
        <v>26.81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 t="s">
        <v>59</v>
      </c>
      <c r="G168" s="43">
        <v>16.64</v>
      </c>
      <c r="H168" s="43">
        <v>13.35</v>
      </c>
      <c r="I168" s="43">
        <v>2.31</v>
      </c>
      <c r="J168" s="43">
        <v>197</v>
      </c>
      <c r="K168" s="44">
        <v>394</v>
      </c>
      <c r="L168" s="43">
        <v>30.68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>
        <v>11.72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8.02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</v>
      </c>
      <c r="H171" s="43">
        <v>3</v>
      </c>
      <c r="I171" s="43">
        <v>19.600000000000001</v>
      </c>
      <c r="J171" s="43">
        <v>94</v>
      </c>
      <c r="K171" s="44">
        <v>108</v>
      </c>
      <c r="L171" s="43">
        <v>2.56</v>
      </c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20</v>
      </c>
      <c r="G172" s="43">
        <v>1.32</v>
      </c>
      <c r="H172" s="43">
        <v>0.24</v>
      </c>
      <c r="I172" s="43">
        <v>6.8</v>
      </c>
      <c r="J172" s="43">
        <v>36.200000000000003</v>
      </c>
      <c r="K172" s="44">
        <v>110</v>
      </c>
      <c r="L172" s="43">
        <v>1.07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30.8</v>
      </c>
      <c r="H175" s="19">
        <f t="shared" si="80"/>
        <v>29.53</v>
      </c>
      <c r="I175" s="19">
        <f t="shared" si="80"/>
        <v>75.55</v>
      </c>
      <c r="J175" s="19">
        <f t="shared" si="80"/>
        <v>665.25</v>
      </c>
      <c r="K175" s="25"/>
      <c r="L175" s="19">
        <f t="shared" ref="L175" si="81">SUM(L166:L174)</f>
        <v>90.759999999999991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950</v>
      </c>
      <c r="G176" s="32">
        <f t="shared" ref="G176" si="82">G165+G175</f>
        <v>57.46</v>
      </c>
      <c r="H176" s="32">
        <f t="shared" ref="H176" si="83">H165+H175</f>
        <v>54.55</v>
      </c>
      <c r="I176" s="32">
        <f t="shared" ref="I176" si="84">I165+I175</f>
        <v>151.97</v>
      </c>
      <c r="J176" s="32">
        <f t="shared" ref="J176:L176" si="85">J165+J175</f>
        <v>1283.6500000000001</v>
      </c>
      <c r="K176" s="32"/>
      <c r="L176" s="32">
        <f t="shared" si="85"/>
        <v>130.70999999999998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5.26</v>
      </c>
      <c r="H177" s="40">
        <v>11.66</v>
      </c>
      <c r="I177" s="40">
        <v>25.06</v>
      </c>
      <c r="J177" s="40">
        <v>226.2</v>
      </c>
      <c r="K177" s="41">
        <v>260</v>
      </c>
      <c r="L177" s="40">
        <v>11.89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100</v>
      </c>
      <c r="G178" s="43">
        <v>14.3</v>
      </c>
      <c r="H178" s="43">
        <v>8</v>
      </c>
      <c r="I178" s="43">
        <v>12.7</v>
      </c>
      <c r="J178" s="43">
        <v>180</v>
      </c>
      <c r="K178" s="44"/>
      <c r="L178" s="43">
        <v>33.659999999999997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1.66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3</v>
      </c>
      <c r="I180" s="43">
        <v>19.600000000000001</v>
      </c>
      <c r="J180" s="43">
        <v>94</v>
      </c>
      <c r="K180" s="44">
        <v>108</v>
      </c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22.660000000000004</v>
      </c>
      <c r="H184" s="19">
        <f t="shared" si="86"/>
        <v>22.66</v>
      </c>
      <c r="I184" s="19">
        <f t="shared" si="86"/>
        <v>72.36</v>
      </c>
      <c r="J184" s="19">
        <f t="shared" si="86"/>
        <v>560.20000000000005</v>
      </c>
      <c r="K184" s="25"/>
      <c r="L184" s="19">
        <f t="shared" ref="L184" si="87">SUM(L177:L183)</f>
        <v>49.769999999999996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 t="s">
        <v>48</v>
      </c>
      <c r="G186" s="43">
        <v>3.92</v>
      </c>
      <c r="H186" s="43">
        <v>4.28</v>
      </c>
      <c r="I186" s="43">
        <v>16.12</v>
      </c>
      <c r="J186" s="43">
        <v>119</v>
      </c>
      <c r="K186" s="44">
        <v>110</v>
      </c>
      <c r="L186" s="43">
        <v>18.100000000000001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18</v>
      </c>
      <c r="H187" s="43">
        <v>10.88</v>
      </c>
      <c r="I187" s="43">
        <v>4.72</v>
      </c>
      <c r="J187" s="43">
        <v>189.6</v>
      </c>
      <c r="K187" s="44">
        <v>506</v>
      </c>
      <c r="L187" s="43">
        <v>26.92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14.61</v>
      </c>
      <c r="H188" s="43">
        <v>1.44</v>
      </c>
      <c r="I188" s="43">
        <v>29.05</v>
      </c>
      <c r="J188" s="43">
        <v>174.6</v>
      </c>
      <c r="K188" s="44">
        <v>417</v>
      </c>
      <c r="L188" s="43">
        <v>5.19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1.66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3</v>
      </c>
      <c r="I190" s="43">
        <v>19.600000000000001</v>
      </c>
      <c r="J190" s="43">
        <v>94</v>
      </c>
      <c r="K190" s="44">
        <v>108</v>
      </c>
      <c r="L190" s="43">
        <v>2.56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20</v>
      </c>
      <c r="G191" s="43">
        <v>1.32</v>
      </c>
      <c r="H191" s="43">
        <v>0.24</v>
      </c>
      <c r="I191" s="43">
        <v>6.8</v>
      </c>
      <c r="J191" s="43">
        <v>36.200000000000003</v>
      </c>
      <c r="K191" s="44">
        <v>493</v>
      </c>
      <c r="L191" s="43">
        <v>1.07</v>
      </c>
    </row>
    <row r="192" spans="1:12" ht="15" x14ac:dyDescent="0.25">
      <c r="A192" s="23"/>
      <c r="B192" s="15"/>
      <c r="C192" s="11"/>
      <c r="D192" s="6"/>
      <c r="E192" s="42" t="s">
        <v>116</v>
      </c>
      <c r="F192" s="43">
        <v>50</v>
      </c>
      <c r="G192" s="43">
        <v>4</v>
      </c>
      <c r="H192" s="43">
        <v>7.5</v>
      </c>
      <c r="I192" s="43">
        <v>32.5</v>
      </c>
      <c r="J192" s="43">
        <v>215</v>
      </c>
      <c r="K192" s="44"/>
      <c r="L192" s="43">
        <v>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44.95</v>
      </c>
      <c r="H194" s="19">
        <f t="shared" si="88"/>
        <v>27.34</v>
      </c>
      <c r="I194" s="19">
        <f t="shared" si="88"/>
        <v>123.79</v>
      </c>
      <c r="J194" s="19">
        <f t="shared" si="88"/>
        <v>888.40000000000009</v>
      </c>
      <c r="K194" s="25"/>
      <c r="L194" s="19">
        <f t="shared" ref="L194" si="89">SUM(L185:L193)</f>
        <v>71.5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1090</v>
      </c>
      <c r="G195" s="32">
        <f t="shared" ref="G195" si="90">G184+G194</f>
        <v>67.610000000000014</v>
      </c>
      <c r="H195" s="32">
        <f t="shared" ref="H195" si="91">H184+H194</f>
        <v>50</v>
      </c>
      <c r="I195" s="32">
        <f t="shared" ref="I195" si="92">I184+I194</f>
        <v>196.15</v>
      </c>
      <c r="J195" s="32">
        <f t="shared" ref="J195:L195" si="93">J184+J194</f>
        <v>1448.6000000000001</v>
      </c>
      <c r="K195" s="32"/>
      <c r="L195" s="32">
        <f t="shared" si="93"/>
        <v>121.27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55.498000000000005</v>
      </c>
      <c r="H196" s="34">
        <f t="shared" si="94"/>
        <v>57.302</v>
      </c>
      <c r="I196" s="34">
        <f t="shared" si="94"/>
        <v>177.82100000000003</v>
      </c>
      <c r="J196" s="34">
        <f t="shared" si="94"/>
        <v>1368.319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141.97400000000002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2023-10-13T06:10:20Z</cp:lastPrinted>
  <dcterms:created xsi:type="dcterms:W3CDTF">2022-05-16T14:23:56Z</dcterms:created>
  <dcterms:modified xsi:type="dcterms:W3CDTF">2023-10-13T09:29:40Z</dcterms:modified>
</cp:coreProperties>
</file>